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47145188b712fc/Documents/1Text Files/2 PAX/1 Steering Committee '25-'26/"/>
    </mc:Choice>
  </mc:AlternateContent>
  <xr:revisionPtr revIDLastSave="0" documentId="8_{84548696-7906-43BA-9B1C-7182BAD60C8E}" xr6:coauthVersionLast="47" xr6:coauthVersionMax="47" xr10:uidLastSave="{00000000-0000-0000-0000-000000000000}"/>
  <bookViews>
    <workbookView xWindow="816" yWindow="2688" windowWidth="29904" windowHeight="12120" xr2:uid="{1FC00153-6E65-4C41-82BB-9AA94EF6E8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H26" i="1"/>
  <c r="N33" i="1"/>
  <c r="H47" i="1"/>
  <c r="C36" i="1"/>
  <c r="H37" i="1"/>
  <c r="C45" i="1"/>
</calcChain>
</file>

<file path=xl/sharedStrings.xml><?xml version="1.0" encoding="utf-8"?>
<sst xmlns="http://schemas.openxmlformats.org/spreadsheetml/2006/main" count="123" uniqueCount="91">
  <si>
    <t xml:space="preserve">PAX Balance Sheet </t>
  </si>
  <si>
    <r>
      <rPr>
        <b/>
        <u/>
        <sz val="11"/>
        <color theme="1"/>
        <rFont val="Calibri"/>
        <family val="2"/>
        <scheme val="minor"/>
      </rPr>
      <t>General Fund Donations</t>
    </r>
    <r>
      <rPr>
        <b/>
        <sz val="11"/>
        <color theme="1"/>
        <rFont val="Calibri"/>
        <family val="2"/>
        <scheme val="minor"/>
      </rPr>
      <t xml:space="preserve"> </t>
    </r>
  </si>
  <si>
    <t>General Fund</t>
  </si>
  <si>
    <t>MISC</t>
  </si>
  <si>
    <t>Presider honorarium</t>
  </si>
  <si>
    <t xml:space="preserve"> ($250/service)</t>
  </si>
  <si>
    <t>Rent</t>
  </si>
  <si>
    <t xml:space="preserve">  ($250/service)</t>
  </si>
  <si>
    <t>Other Operational Expenses</t>
  </si>
  <si>
    <t>Website</t>
  </si>
  <si>
    <t>Transportation</t>
  </si>
  <si>
    <t>State Corp Commission</t>
  </si>
  <si>
    <t>Martha's Table</t>
  </si>
  <si>
    <t>Printing</t>
  </si>
  <si>
    <t>Zoom</t>
  </si>
  <si>
    <t>Advertising</t>
  </si>
  <si>
    <t>Oxfam</t>
  </si>
  <si>
    <t>People In Need (PIN)</t>
  </si>
  <si>
    <t>Committees and Msn Groups</t>
  </si>
  <si>
    <t>Food for Others</t>
  </si>
  <si>
    <t>Folk Group</t>
  </si>
  <si>
    <t>Social Needs Disb. Com.</t>
  </si>
  <si>
    <t>Reenie Fund</t>
  </si>
  <si>
    <t>Care for Creation Comm.</t>
  </si>
  <si>
    <t xml:space="preserve">  ($750/year)</t>
  </si>
  <si>
    <t>We Hear Your Voice Comm.</t>
  </si>
  <si>
    <t>Childrens' Rel. Ed. Comm.</t>
  </si>
  <si>
    <t>Youth Rel. Ed. Comm.</t>
  </si>
  <si>
    <t>Specific Program</t>
  </si>
  <si>
    <t>PIN</t>
  </si>
  <si>
    <t xml:space="preserve">  ($275/mo.)</t>
  </si>
  <si>
    <r>
      <t xml:space="preserve">  ($</t>
    </r>
    <r>
      <rPr>
        <sz val="11"/>
        <rFont val="Calibri"/>
        <family val="2"/>
        <scheme val="minor"/>
      </rPr>
      <t>500/mo.)</t>
    </r>
  </si>
  <si>
    <t>Other Income</t>
  </si>
  <si>
    <t>Interest</t>
  </si>
  <si>
    <t>Cashback</t>
  </si>
  <si>
    <t>TOTAL INCOME:</t>
  </si>
  <si>
    <t>Syrian Family Fund</t>
  </si>
  <si>
    <t>INCOME (this period)</t>
  </si>
  <si>
    <t xml:space="preserve"> </t>
  </si>
  <si>
    <t>Benjamin Family Fund</t>
  </si>
  <si>
    <t>$               -</t>
  </si>
  <si>
    <t xml:space="preserve"> Specific Program</t>
  </si>
  <si>
    <t>(Joan Trumpauer donation)</t>
  </si>
  <si>
    <t>TOTAL</t>
  </si>
  <si>
    <t>Subtotal</t>
  </si>
  <si>
    <t>EXTERNAL DISBURSEMENTS (EXPENSES) (this period)</t>
  </si>
  <si>
    <t xml:space="preserve"> TOTAL DISBURSEMENTS (EXPENSES):</t>
  </si>
  <si>
    <t>(Moneys are available ONLY for specific program expenses)</t>
  </si>
  <si>
    <t>Social Concerns</t>
  </si>
  <si>
    <t>Music license</t>
  </si>
  <si>
    <t>Audiovisual equipment</t>
  </si>
  <si>
    <t>Religious goods</t>
  </si>
  <si>
    <t xml:space="preserve"> $1,950/year</t>
  </si>
  <si>
    <t>Reporting period 1-1-2025 to 12-31-2025 (Annual Report) (1-1-2026)</t>
  </si>
  <si>
    <t>1-1 to 12-31-25</t>
  </si>
  <si>
    <t>Social Needs Disbursements Made Between May/June 2025</t>
  </si>
  <si>
    <t>Elder's Climate Action</t>
  </si>
  <si>
    <t>Interfaith Partners for Chesapeake</t>
  </si>
  <si>
    <t>Assistance League of Northern VA</t>
  </si>
  <si>
    <t>Equal justice Initiative</t>
  </si>
  <si>
    <t>Local Food Hub</t>
  </si>
  <si>
    <t>Iona</t>
  </si>
  <si>
    <t>On our own</t>
  </si>
  <si>
    <t>New Ways Ministry</t>
  </si>
  <si>
    <t>Quixote Center</t>
  </si>
  <si>
    <t>Interfaith Center for Public Policy</t>
  </si>
  <si>
    <t>College Bound</t>
  </si>
  <si>
    <t>Los Olivos</t>
  </si>
  <si>
    <t>Center for Children and Theology</t>
  </si>
  <si>
    <t>Annandale Christian Community Action</t>
  </si>
  <si>
    <t>PAX Christi International</t>
  </si>
  <si>
    <t>Women's Ordination Conference</t>
  </si>
  <si>
    <t>Friends of Tanzania</t>
  </si>
  <si>
    <t>SPEAK</t>
  </si>
  <si>
    <t>Education Committee (J. Trumpauer fund)</t>
  </si>
  <si>
    <t>*Checking with bank on withdrawal - $200 catch up donation to be provided in Jan 2026</t>
  </si>
  <si>
    <t>*</t>
  </si>
  <si>
    <t>Detail on Current Amounts Held by Specific Programs as of December 31, 2025</t>
  </si>
  <si>
    <t>Afghan Family Fund</t>
  </si>
  <si>
    <t>(Includes amounts that carried over from period before 1-1-2026)</t>
  </si>
  <si>
    <t>Music group donation</t>
  </si>
  <si>
    <t>Christmas Outreach</t>
  </si>
  <si>
    <t>Aghan Families</t>
  </si>
  <si>
    <t>Campbell Family Remembrance</t>
  </si>
  <si>
    <t>Gift for Leon Hooper</t>
  </si>
  <si>
    <t>PAX/NOVA Social</t>
  </si>
  <si>
    <t>Office Supplies</t>
  </si>
  <si>
    <t>Afghan Family</t>
  </si>
  <si>
    <t>Available checkbook balance on 12-31-2025</t>
  </si>
  <si>
    <t>Available checkbook balance on 1-1-2025</t>
  </si>
  <si>
    <t>Net income over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</si>
</sst>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 val="singleAccounting"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0" xfId="0" applyFont="1"/>
    <xf numFmtId="0" fontId="6" fillId="0" borderId="0" xfId="0" applyFont="1"/>
    <xf numFmtId="0" fontId="3" fillId="2" borderId="0" xfId="0" applyFont="1" applyFill="1"/>
    <xf numFmtId="0" fontId="0" fillId="2" borderId="0" xfId="0" applyFill="1"/>
    <xf numFmtId="0" fontId="6" fillId="3" borderId="0" xfId="0" applyFont="1" applyFill="1"/>
    <xf numFmtId="0" fontId="0" fillId="3" borderId="0" xfId="0" applyFill="1"/>
    <xf numFmtId="44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4" fontId="3" fillId="0" borderId="0" xfId="0" applyNumberFormat="1" applyFont="1"/>
    <xf numFmtId="0" fontId="8" fillId="0" borderId="0" xfId="0" applyFont="1" applyAlignment="1">
      <alignment horizontal="center"/>
    </xf>
    <xf numFmtId="44" fontId="0" fillId="3" borderId="0" xfId="1" applyFont="1" applyFill="1"/>
    <xf numFmtId="0" fontId="6" fillId="2" borderId="0" xfId="0" applyFont="1" applyFill="1"/>
    <xf numFmtId="0" fontId="8" fillId="3" borderId="0" xfId="0" applyFont="1" applyFill="1" applyAlignment="1">
      <alignment horizontal="center"/>
    </xf>
    <xf numFmtId="4" fontId="0" fillId="3" borderId="0" xfId="0" applyNumberFormat="1" applyFill="1"/>
    <xf numFmtId="2" fontId="0" fillId="0" borderId="0" xfId="0" applyNumberFormat="1"/>
    <xf numFmtId="0" fontId="6" fillId="4" borderId="0" xfId="0" applyFont="1" applyFill="1"/>
    <xf numFmtId="44" fontId="0" fillId="0" borderId="0" xfId="0" applyNumberFormat="1"/>
    <xf numFmtId="0" fontId="8" fillId="0" borderId="0" xfId="0" applyFont="1"/>
    <xf numFmtId="44" fontId="8" fillId="0" borderId="0" xfId="1" applyFont="1"/>
    <xf numFmtId="8" fontId="0" fillId="0" borderId="0" xfId="0" applyNumberFormat="1"/>
    <xf numFmtId="8" fontId="3" fillId="0" borderId="0" xfId="0" applyNumberFormat="1" applyFont="1"/>
    <xf numFmtId="49" fontId="0" fillId="0" borderId="0" xfId="0" applyNumberFormat="1" applyAlignment="1">
      <alignment horizontal="right"/>
    </xf>
    <xf numFmtId="6" fontId="3" fillId="0" borderId="0" xfId="0" applyNumberFormat="1" applyFont="1"/>
    <xf numFmtId="44" fontId="6" fillId="0" borderId="0" xfId="1" applyFont="1"/>
    <xf numFmtId="44" fontId="9" fillId="0" borderId="0" xfId="1" applyFont="1"/>
    <xf numFmtId="0" fontId="2" fillId="0" borderId="0" xfId="0" applyFont="1" applyAlignment="1">
      <alignment horizontal="right"/>
    </xf>
    <xf numFmtId="0" fontId="10" fillId="0" borderId="0" xfId="0" applyFont="1"/>
    <xf numFmtId="44" fontId="11" fillId="0" borderId="0" xfId="1" applyFon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B2CF-4B17-42B2-8CBF-8DB47F9B0978}">
  <sheetPr>
    <pageSetUpPr fitToPage="1"/>
  </sheetPr>
  <dimension ref="A1:T56"/>
  <sheetViews>
    <sheetView tabSelected="1" zoomScale="120" zoomScaleNormal="120" workbookViewId="0">
      <selection activeCell="A31" sqref="A31"/>
    </sheetView>
  </sheetViews>
  <sheetFormatPr defaultRowHeight="14.4" x14ac:dyDescent="0.3"/>
  <cols>
    <col min="1" max="1" width="10.6640625" customWidth="1"/>
    <col min="2" max="2" width="17" customWidth="1"/>
    <col min="3" max="3" width="14" customWidth="1"/>
    <col min="4" max="4" width="13.6640625" customWidth="1"/>
    <col min="5" max="5" width="11" customWidth="1"/>
    <col min="7" max="7" width="16.6640625" customWidth="1"/>
    <col min="8" max="8" width="14.109375" customWidth="1"/>
    <col min="9" max="9" width="13.88671875" customWidth="1"/>
    <col min="10" max="10" width="13.109375" customWidth="1"/>
    <col min="11" max="11" width="15.88671875" customWidth="1"/>
    <col min="12" max="12" width="12.5546875" customWidth="1"/>
    <col min="13" max="13" width="12.109375" customWidth="1"/>
    <col min="14" max="14" width="13.33203125" customWidth="1"/>
    <col min="15" max="15" width="12.44140625" customWidth="1"/>
    <col min="16" max="16" width="12.33203125" customWidth="1"/>
    <col min="17" max="17" width="12.6640625" customWidth="1"/>
    <col min="18" max="18" width="14.44140625" customWidth="1"/>
    <col min="19" max="19" width="7.6640625" customWidth="1"/>
    <col min="20" max="20" width="14" customWidth="1"/>
  </cols>
  <sheetData>
    <row r="1" spans="1:19" ht="15.6" x14ac:dyDescent="0.3">
      <c r="A1" s="1" t="s">
        <v>0</v>
      </c>
      <c r="B1" s="2"/>
      <c r="C1" s="3" t="s">
        <v>53</v>
      </c>
      <c r="D1" s="4"/>
      <c r="E1" s="4"/>
      <c r="F1" s="4"/>
    </row>
    <row r="3" spans="1:19" x14ac:dyDescent="0.3">
      <c r="A3" s="38" t="s">
        <v>37</v>
      </c>
      <c r="B3" s="38"/>
      <c r="C3" s="6"/>
      <c r="E3" s="38" t="s">
        <v>45</v>
      </c>
      <c r="F3" s="38"/>
      <c r="G3" s="38"/>
      <c r="H3" s="38"/>
      <c r="K3" s="9" t="s">
        <v>55</v>
      </c>
      <c r="O3" s="28"/>
    </row>
    <row r="4" spans="1:19" x14ac:dyDescent="0.3">
      <c r="A4" s="10" t="s">
        <v>1</v>
      </c>
      <c r="B4" s="11"/>
      <c r="E4" s="12" t="s">
        <v>2</v>
      </c>
      <c r="F4" s="13"/>
      <c r="G4" s="13"/>
      <c r="H4" s="13"/>
      <c r="I4" s="12" t="s">
        <v>3</v>
      </c>
      <c r="K4" t="s">
        <v>56</v>
      </c>
      <c r="O4" s="14">
        <v>500</v>
      </c>
    </row>
    <row r="5" spans="1:19" x14ac:dyDescent="0.3">
      <c r="A5" t="s">
        <v>54</v>
      </c>
      <c r="D5" s="30"/>
      <c r="E5" t="s">
        <v>4</v>
      </c>
      <c r="G5" s="15"/>
      <c r="H5" s="14">
        <v>11250</v>
      </c>
      <c r="I5" t="s">
        <v>5</v>
      </c>
      <c r="K5" t="s">
        <v>57</v>
      </c>
      <c r="O5" s="14">
        <v>600</v>
      </c>
    </row>
    <row r="6" spans="1:19" x14ac:dyDescent="0.3">
      <c r="A6" s="8"/>
      <c r="B6" s="8" t="s">
        <v>44</v>
      </c>
      <c r="C6" s="7">
        <v>31847.439999999999</v>
      </c>
      <c r="D6" s="30"/>
      <c r="E6" t="s">
        <v>6</v>
      </c>
      <c r="H6" s="14">
        <v>5250</v>
      </c>
      <c r="I6" t="s">
        <v>7</v>
      </c>
      <c r="K6" t="s">
        <v>58</v>
      </c>
      <c r="O6" s="14">
        <v>200</v>
      </c>
    </row>
    <row r="7" spans="1:19" x14ac:dyDescent="0.3">
      <c r="A7" s="5"/>
      <c r="B7" s="6"/>
      <c r="D7" s="30"/>
      <c r="E7" t="s">
        <v>8</v>
      </c>
      <c r="H7" s="14"/>
      <c r="K7" t="s">
        <v>59</v>
      </c>
      <c r="L7" s="8"/>
      <c r="M7" s="8"/>
      <c r="N7" s="14"/>
      <c r="O7" s="14">
        <v>150</v>
      </c>
      <c r="P7" s="27"/>
    </row>
    <row r="8" spans="1:19" x14ac:dyDescent="0.3">
      <c r="F8" t="s">
        <v>86</v>
      </c>
      <c r="H8" s="14">
        <v>59.87</v>
      </c>
      <c r="K8" t="s">
        <v>60</v>
      </c>
      <c r="N8" s="14"/>
      <c r="O8" s="14">
        <v>500</v>
      </c>
    </row>
    <row r="9" spans="1:19" x14ac:dyDescent="0.3">
      <c r="F9" t="s">
        <v>9</v>
      </c>
      <c r="H9" s="14">
        <v>132.07</v>
      </c>
      <c r="K9" t="s">
        <v>61</v>
      </c>
      <c r="N9" s="14"/>
      <c r="O9" s="14">
        <v>500</v>
      </c>
    </row>
    <row r="10" spans="1:19" x14ac:dyDescent="0.3">
      <c r="F10" t="s">
        <v>10</v>
      </c>
      <c r="H10" s="14">
        <v>0</v>
      </c>
      <c r="K10" t="s">
        <v>62</v>
      </c>
      <c r="N10" s="14"/>
      <c r="O10" s="14">
        <v>700</v>
      </c>
    </row>
    <row r="11" spans="1:19" x14ac:dyDescent="0.3">
      <c r="F11" t="s">
        <v>11</v>
      </c>
      <c r="H11" s="14">
        <v>25</v>
      </c>
      <c r="K11" t="s">
        <v>63</v>
      </c>
      <c r="N11" s="18"/>
      <c r="O11" s="14">
        <v>200</v>
      </c>
      <c r="S11" s="27"/>
    </row>
    <row r="12" spans="1:19" x14ac:dyDescent="0.3">
      <c r="F12" t="s">
        <v>12</v>
      </c>
      <c r="H12" s="14">
        <v>0</v>
      </c>
      <c r="J12" s="16"/>
      <c r="K12" t="s">
        <v>64</v>
      </c>
      <c r="M12" t="s">
        <v>38</v>
      </c>
      <c r="O12" s="14">
        <v>500</v>
      </c>
      <c r="S12" s="14"/>
    </row>
    <row r="13" spans="1:19" x14ac:dyDescent="0.3">
      <c r="F13" t="s">
        <v>13</v>
      </c>
      <c r="H13" s="14">
        <v>0</v>
      </c>
      <c r="J13" s="16"/>
      <c r="K13" t="s">
        <v>65</v>
      </c>
      <c r="O13" s="14">
        <v>500</v>
      </c>
    </row>
    <row r="14" spans="1:19" x14ac:dyDescent="0.3">
      <c r="C14" s="14"/>
      <c r="D14" s="24"/>
      <c r="F14" t="s">
        <v>14</v>
      </c>
      <c r="H14" s="14">
        <v>167.9</v>
      </c>
      <c r="K14" t="s">
        <v>58</v>
      </c>
      <c r="O14" s="14">
        <v>250</v>
      </c>
    </row>
    <row r="15" spans="1:19" x14ac:dyDescent="0.3">
      <c r="C15" s="29"/>
      <c r="D15" s="24"/>
      <c r="F15" t="s">
        <v>15</v>
      </c>
      <c r="H15" s="14">
        <v>0</v>
      </c>
      <c r="K15" t="s">
        <v>66</v>
      </c>
      <c r="O15" s="14">
        <v>592.74</v>
      </c>
      <c r="P15" t="s">
        <v>38</v>
      </c>
    </row>
    <row r="16" spans="1:19" x14ac:dyDescent="0.3">
      <c r="C16" s="14"/>
      <c r="D16" s="24"/>
      <c r="F16" t="s">
        <v>16</v>
      </c>
      <c r="H16" s="14">
        <v>0</v>
      </c>
      <c r="I16" s="14"/>
      <c r="K16" t="s">
        <v>67</v>
      </c>
      <c r="O16" s="14">
        <v>500</v>
      </c>
    </row>
    <row r="17" spans="1:20" x14ac:dyDescent="0.3">
      <c r="C17" s="14"/>
      <c r="D17" s="24"/>
      <c r="F17" t="s">
        <v>50</v>
      </c>
      <c r="G17" s="19"/>
      <c r="H17" s="14">
        <v>0</v>
      </c>
      <c r="K17" t="s">
        <v>68</v>
      </c>
      <c r="O17" s="14">
        <v>747.5</v>
      </c>
    </row>
    <row r="18" spans="1:20" x14ac:dyDescent="0.3">
      <c r="F18" t="s">
        <v>51</v>
      </c>
      <c r="H18" s="14">
        <v>0</v>
      </c>
      <c r="J18" s="17"/>
      <c r="K18" t="s">
        <v>69</v>
      </c>
      <c r="O18" s="14">
        <v>250</v>
      </c>
      <c r="P18" s="14"/>
    </row>
    <row r="19" spans="1:20" x14ac:dyDescent="0.3">
      <c r="C19" s="14"/>
      <c r="D19" s="24"/>
      <c r="F19" t="s">
        <v>49</v>
      </c>
      <c r="H19" s="14">
        <v>218.16</v>
      </c>
      <c r="K19" t="s">
        <v>70</v>
      </c>
      <c r="O19" s="14">
        <v>1900</v>
      </c>
      <c r="P19" s="14"/>
    </row>
    <row r="20" spans="1:20" x14ac:dyDescent="0.3">
      <c r="C20" s="14"/>
      <c r="D20" s="24"/>
      <c r="F20" t="s">
        <v>81</v>
      </c>
      <c r="H20" s="14">
        <v>100</v>
      </c>
      <c r="I20" s="16" t="s">
        <v>38</v>
      </c>
      <c r="K20" t="s">
        <v>71</v>
      </c>
      <c r="O20" s="14">
        <v>496.93</v>
      </c>
      <c r="S20" s="14"/>
    </row>
    <row r="21" spans="1:20" x14ac:dyDescent="0.3">
      <c r="C21" s="14"/>
      <c r="D21" s="24"/>
      <c r="F21" t="s">
        <v>84</v>
      </c>
      <c r="H21" s="14">
        <v>250</v>
      </c>
      <c r="I21" t="s">
        <v>38</v>
      </c>
      <c r="K21" t="s">
        <v>72</v>
      </c>
      <c r="O21" s="14">
        <v>250</v>
      </c>
      <c r="S21" s="14"/>
    </row>
    <row r="22" spans="1:20" x14ac:dyDescent="0.3">
      <c r="C22" s="14"/>
      <c r="F22" t="s">
        <v>85</v>
      </c>
      <c r="H22" s="14">
        <v>95.91</v>
      </c>
      <c r="K22" t="s">
        <v>73</v>
      </c>
      <c r="O22" s="14">
        <v>500</v>
      </c>
      <c r="P22" s="26"/>
      <c r="R22" s="14"/>
      <c r="T22" s="14"/>
    </row>
    <row r="23" spans="1:20" x14ac:dyDescent="0.3">
      <c r="C23" s="14"/>
      <c r="H23" s="14"/>
      <c r="K23" s="8" t="s">
        <v>43</v>
      </c>
      <c r="O23" s="26">
        <f>SUM(O4:O22)</f>
        <v>9837.17</v>
      </c>
      <c r="R23" s="14"/>
      <c r="T23" s="14"/>
    </row>
    <row r="24" spans="1:20" x14ac:dyDescent="0.3">
      <c r="C24" s="14"/>
      <c r="I24" t="s">
        <v>38</v>
      </c>
      <c r="R24" s="18"/>
      <c r="T24" s="14"/>
    </row>
    <row r="25" spans="1:20" x14ac:dyDescent="0.3">
      <c r="C25" s="14"/>
      <c r="Q25" s="8"/>
      <c r="T25" s="14"/>
    </row>
    <row r="26" spans="1:20" x14ac:dyDescent="0.3">
      <c r="C26" s="14"/>
      <c r="G26" s="8" t="s">
        <v>44</v>
      </c>
      <c r="H26" s="18">
        <f>SUM(H5:H25)</f>
        <v>17548.91</v>
      </c>
      <c r="T26" s="14"/>
    </row>
    <row r="27" spans="1:20" x14ac:dyDescent="0.3">
      <c r="K27" s="9" t="s">
        <v>77</v>
      </c>
      <c r="T27" s="14"/>
    </row>
    <row r="28" spans="1:20" x14ac:dyDescent="0.3">
      <c r="A28" s="21" t="s">
        <v>28</v>
      </c>
      <c r="B28" s="11"/>
      <c r="C28" s="14"/>
      <c r="E28" s="12" t="s">
        <v>18</v>
      </c>
      <c r="F28" s="13"/>
      <c r="G28" s="13"/>
      <c r="H28" s="20"/>
      <c r="I28" s="13"/>
      <c r="K28" s="8" t="s">
        <v>79</v>
      </c>
      <c r="T28" s="14"/>
    </row>
    <row r="29" spans="1:20" x14ac:dyDescent="0.3">
      <c r="A29" t="s">
        <v>17</v>
      </c>
      <c r="C29" s="14">
        <v>5735.09</v>
      </c>
      <c r="E29" t="s">
        <v>20</v>
      </c>
      <c r="H29" s="14">
        <v>0</v>
      </c>
      <c r="I29" t="s">
        <v>52</v>
      </c>
      <c r="K29" t="s">
        <v>17</v>
      </c>
      <c r="N29" s="14">
        <v>2414.69</v>
      </c>
      <c r="T29" s="14"/>
    </row>
    <row r="30" spans="1:20" x14ac:dyDescent="0.3">
      <c r="A30" t="s">
        <v>19</v>
      </c>
      <c r="C30" s="14">
        <v>7671.4</v>
      </c>
      <c r="E30" t="s">
        <v>21</v>
      </c>
      <c r="H30" s="14">
        <v>9837.17</v>
      </c>
      <c r="I30" t="s">
        <v>38</v>
      </c>
      <c r="J30" t="s">
        <v>38</v>
      </c>
      <c r="K30" t="s">
        <v>19</v>
      </c>
      <c r="M30" t="s">
        <v>38</v>
      </c>
      <c r="N30" s="14">
        <v>94.13</v>
      </c>
      <c r="T30" s="14"/>
    </row>
    <row r="31" spans="1:20" x14ac:dyDescent="0.3">
      <c r="A31" t="s">
        <v>39</v>
      </c>
      <c r="C31" s="14">
        <v>2760</v>
      </c>
      <c r="E31" t="s">
        <v>23</v>
      </c>
      <c r="H31" s="14" t="s">
        <v>40</v>
      </c>
      <c r="I31" t="s">
        <v>24</v>
      </c>
      <c r="K31" t="s">
        <v>39</v>
      </c>
      <c r="N31" s="14">
        <v>1025</v>
      </c>
      <c r="T31" s="14"/>
    </row>
    <row r="32" spans="1:20" x14ac:dyDescent="0.3">
      <c r="A32" t="s">
        <v>22</v>
      </c>
      <c r="C32" s="14">
        <v>7550</v>
      </c>
      <c r="E32" t="s">
        <v>25</v>
      </c>
      <c r="K32" t="s">
        <v>22</v>
      </c>
      <c r="N32" s="14">
        <v>1984.04</v>
      </c>
      <c r="P32" s="8"/>
      <c r="T32" s="14"/>
    </row>
    <row r="33" spans="1:20" hidden="1" x14ac:dyDescent="0.3">
      <c r="A33" t="s">
        <v>36</v>
      </c>
      <c r="C33" s="14">
        <v>0</v>
      </c>
      <c r="D33" t="s">
        <v>38</v>
      </c>
      <c r="E33" t="s">
        <v>25</v>
      </c>
      <c r="H33" s="14" t="s">
        <v>40</v>
      </c>
      <c r="I33" t="s">
        <v>24</v>
      </c>
      <c r="J33" t="s">
        <v>42</v>
      </c>
      <c r="K33" s="8" t="s">
        <v>43</v>
      </c>
      <c r="L33" s="8"/>
      <c r="M33" s="8"/>
      <c r="N33" s="18">
        <f>SUM(N30:N32)</f>
        <v>3103.17</v>
      </c>
      <c r="O33" s="8"/>
      <c r="T33" s="14"/>
    </row>
    <row r="34" spans="1:20" x14ac:dyDescent="0.3">
      <c r="A34" t="s">
        <v>82</v>
      </c>
      <c r="C34" s="14">
        <v>8365.9599999999991</v>
      </c>
      <c r="D34" s="35" t="s">
        <v>76</v>
      </c>
      <c r="E34" t="s">
        <v>74</v>
      </c>
      <c r="H34" s="14">
        <v>800</v>
      </c>
      <c r="I34" t="s">
        <v>24</v>
      </c>
      <c r="K34" t="s">
        <v>78</v>
      </c>
      <c r="N34" s="14">
        <v>860.52</v>
      </c>
      <c r="O34" s="7"/>
      <c r="T34" s="14"/>
    </row>
    <row r="35" spans="1:20" x14ac:dyDescent="0.3">
      <c r="A35" t="s">
        <v>48</v>
      </c>
      <c r="C35" s="14">
        <v>25</v>
      </c>
      <c r="D35" t="s">
        <v>38</v>
      </c>
      <c r="E35" t="s">
        <v>26</v>
      </c>
      <c r="H35" s="14">
        <v>0</v>
      </c>
      <c r="I35" t="s">
        <v>24</v>
      </c>
      <c r="K35" s="8" t="s">
        <v>47</v>
      </c>
      <c r="L35" s="18"/>
      <c r="M35" s="32"/>
      <c r="N35" s="8"/>
      <c r="T35" s="26"/>
    </row>
    <row r="36" spans="1:20" x14ac:dyDescent="0.3">
      <c r="A36" s="8" t="s">
        <v>44</v>
      </c>
      <c r="C36" s="18">
        <f>SUM(C29:C35)</f>
        <v>32107.449999999997</v>
      </c>
      <c r="E36" t="s">
        <v>27</v>
      </c>
      <c r="H36" s="14" t="s">
        <v>40</v>
      </c>
      <c r="I36" t="s">
        <v>24</v>
      </c>
    </row>
    <row r="37" spans="1:20" x14ac:dyDescent="0.3">
      <c r="G37" s="8" t="s">
        <v>44</v>
      </c>
      <c r="H37" s="18">
        <f>SUM(H29:H36)</f>
        <v>10637.17</v>
      </c>
    </row>
    <row r="38" spans="1:20" x14ac:dyDescent="0.3">
      <c r="A38" s="21" t="s">
        <v>32</v>
      </c>
      <c r="B38" s="11"/>
      <c r="C38" s="29"/>
      <c r="E38" s="16" t="s">
        <v>75</v>
      </c>
      <c r="F38" s="16"/>
      <c r="G38" s="16"/>
      <c r="H38" s="16"/>
      <c r="I38" s="16"/>
      <c r="J38" s="16"/>
    </row>
    <row r="39" spans="1:20" x14ac:dyDescent="0.3">
      <c r="A39" t="s">
        <v>33</v>
      </c>
      <c r="C39" s="14">
        <v>3.07</v>
      </c>
      <c r="Q39" s="16"/>
    </row>
    <row r="40" spans="1:20" x14ac:dyDescent="0.3">
      <c r="A40" t="s">
        <v>34</v>
      </c>
      <c r="C40" s="14">
        <v>133.46</v>
      </c>
      <c r="E40" s="12" t="s">
        <v>41</v>
      </c>
      <c r="F40" s="22"/>
      <c r="G40" s="23"/>
      <c r="H40" s="20"/>
      <c r="I40" s="20"/>
    </row>
    <row r="41" spans="1:20" x14ac:dyDescent="0.3">
      <c r="A41" t="s">
        <v>80</v>
      </c>
      <c r="C41" s="14">
        <v>100</v>
      </c>
      <c r="D41" s="31"/>
      <c r="E41" t="s">
        <v>29</v>
      </c>
      <c r="H41" s="14">
        <v>3945</v>
      </c>
    </row>
    <row r="42" spans="1:20" x14ac:dyDescent="0.3">
      <c r="A42" t="s">
        <v>81</v>
      </c>
      <c r="C42" s="14">
        <v>100</v>
      </c>
      <c r="E42" t="s">
        <v>19</v>
      </c>
      <c r="H42" s="14">
        <v>9100</v>
      </c>
    </row>
    <row r="43" spans="1:20" x14ac:dyDescent="0.3">
      <c r="A43" t="s">
        <v>83</v>
      </c>
      <c r="C43" s="14">
        <v>97.02</v>
      </c>
      <c r="E43" t="s">
        <v>39</v>
      </c>
      <c r="H43" s="14">
        <v>3300</v>
      </c>
      <c r="I43" t="s">
        <v>30</v>
      </c>
      <c r="L43" t="s">
        <v>38</v>
      </c>
    </row>
    <row r="44" spans="1:20" x14ac:dyDescent="0.3">
      <c r="C44" s="14"/>
      <c r="E44" t="s">
        <v>22</v>
      </c>
      <c r="H44" s="14">
        <v>7250</v>
      </c>
      <c r="I44" t="s">
        <v>31</v>
      </c>
    </row>
    <row r="45" spans="1:20" x14ac:dyDescent="0.3">
      <c r="A45" t="s">
        <v>44</v>
      </c>
      <c r="C45" s="18">
        <f>SUM(C39:C44)</f>
        <v>433.54999999999995</v>
      </c>
      <c r="E45" t="s">
        <v>87</v>
      </c>
      <c r="H45" s="14">
        <v>8300</v>
      </c>
    </row>
    <row r="46" spans="1:20" x14ac:dyDescent="0.3">
      <c r="H46" s="14"/>
    </row>
    <row r="47" spans="1:20" x14ac:dyDescent="0.3">
      <c r="G47" s="8"/>
      <c r="H47" s="18">
        <f>SUM(H41:H46)</f>
        <v>31895</v>
      </c>
    </row>
    <row r="49" spans="1:11" ht="16.2" x14ac:dyDescent="0.45">
      <c r="A49" s="21" t="s">
        <v>35</v>
      </c>
      <c r="B49" s="11"/>
      <c r="C49" s="33">
        <v>64388.44</v>
      </c>
      <c r="E49" s="25" t="s">
        <v>46</v>
      </c>
      <c r="F49" s="25"/>
      <c r="G49" s="25"/>
      <c r="H49" s="34">
        <v>60081.08</v>
      </c>
    </row>
    <row r="50" spans="1:11" ht="16.2" x14ac:dyDescent="0.45">
      <c r="A50" s="8"/>
      <c r="C50" s="33"/>
      <c r="D50" s="34"/>
      <c r="E50" s="36"/>
    </row>
    <row r="51" spans="1:11" ht="16.2" x14ac:dyDescent="0.45">
      <c r="A51" s="8" t="s">
        <v>90</v>
      </c>
      <c r="B51" s="8"/>
      <c r="C51" s="37">
        <v>4307.3599999999997</v>
      </c>
      <c r="I51" s="8"/>
      <c r="J51" s="7"/>
      <c r="K51" t="s">
        <v>38</v>
      </c>
    </row>
    <row r="52" spans="1:11" x14ac:dyDescent="0.3">
      <c r="H52" s="7"/>
      <c r="I52" s="30"/>
      <c r="J52" s="7"/>
    </row>
    <row r="53" spans="1:11" x14ac:dyDescent="0.3">
      <c r="A53" s="8"/>
      <c r="B53" s="8"/>
      <c r="I53" s="8"/>
      <c r="J53" s="18"/>
    </row>
    <row r="54" spans="1:11" x14ac:dyDescent="0.3">
      <c r="C54" s="8" t="s">
        <v>88</v>
      </c>
      <c r="D54" s="8"/>
      <c r="E54" s="8"/>
      <c r="G54" s="7">
        <v>34844.019999999997</v>
      </c>
    </row>
    <row r="55" spans="1:11" x14ac:dyDescent="0.3">
      <c r="A55" s="9"/>
      <c r="C55" s="8" t="s">
        <v>89</v>
      </c>
      <c r="D55" s="8"/>
      <c r="E55" s="8"/>
      <c r="G55" s="7">
        <v>29928.639999999999</v>
      </c>
    </row>
    <row r="56" spans="1:11" x14ac:dyDescent="0.3">
      <c r="E56" s="8"/>
      <c r="F56" s="8"/>
      <c r="G56" s="7"/>
    </row>
  </sheetData>
  <mergeCells count="2">
    <mergeCell ref="A3:B3"/>
    <mergeCell ref="E3:H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Mafalda Marrocco</cp:lastModifiedBy>
  <cp:lastPrinted>2026-01-02T02:37:15Z</cp:lastPrinted>
  <dcterms:created xsi:type="dcterms:W3CDTF">2022-09-04T21:07:05Z</dcterms:created>
  <dcterms:modified xsi:type="dcterms:W3CDTF">2026-01-02T17:35:00Z</dcterms:modified>
</cp:coreProperties>
</file>